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\Desktop\"/>
    </mc:Choice>
  </mc:AlternateContent>
  <xr:revisionPtr revIDLastSave="0" documentId="13_ncr:1_{49A96597-3139-497C-9A93-29F02196D87A}" xr6:coauthVersionLast="36" xr6:coauthVersionMax="47" xr10:uidLastSave="{00000000-0000-0000-0000-000000000000}"/>
  <bookViews>
    <workbookView xWindow="0" yWindow="495" windowWidth="28800" windowHeight="16380" xr2:uid="{A339BF14-243E-4F90-9780-267F3EF4CB7F}"/>
  </bookViews>
  <sheets>
    <sheet name="Pla inversions i finançament" sheetId="1" r:id="rId1"/>
    <sheet name="Resultats per meso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3" i="2"/>
  <c r="C13" i="2"/>
  <c r="C16" i="2" s="1"/>
  <c r="I16" i="2"/>
  <c r="J16" i="2"/>
  <c r="K16" i="2"/>
  <c r="L16" i="2"/>
  <c r="B16" i="2"/>
  <c r="E10" i="2"/>
  <c r="B10" i="2"/>
  <c r="B15" i="1"/>
  <c r="B6" i="1"/>
  <c r="B2" i="1"/>
  <c r="A20" i="2"/>
  <c r="G20" i="2"/>
  <c r="H20" i="2" s="1"/>
  <c r="I20" i="2" s="1"/>
  <c r="J20" i="2" s="1"/>
  <c r="K20" i="2" s="1"/>
  <c r="L20" i="2" s="1"/>
  <c r="M20" i="2" s="1"/>
  <c r="N6" i="2"/>
  <c r="H13" i="2"/>
  <c r="H16" i="2" s="1"/>
  <c r="L18" i="2"/>
  <c r="H18" i="2"/>
  <c r="I18" i="2"/>
  <c r="J18" i="2"/>
  <c r="K18" i="2"/>
  <c r="M18" i="2"/>
  <c r="I13" i="2"/>
  <c r="J13" i="2"/>
  <c r="K13" i="2"/>
  <c r="L13" i="2"/>
  <c r="M13" i="2"/>
  <c r="M16" i="2" s="1"/>
  <c r="H7" i="2"/>
  <c r="H10" i="2" s="1"/>
  <c r="I7" i="2"/>
  <c r="I10" i="2" s="1"/>
  <c r="J7" i="2"/>
  <c r="J10" i="2" s="1"/>
  <c r="K7" i="2"/>
  <c r="K10" i="2" s="1"/>
  <c r="L7" i="2"/>
  <c r="L10" i="2" s="1"/>
  <c r="M7" i="2"/>
  <c r="M10" i="2" s="1"/>
  <c r="B21" i="2" l="1"/>
  <c r="N20" i="2"/>
  <c r="A21" i="2" l="1"/>
  <c r="D19" i="2"/>
  <c r="C19" i="2"/>
  <c r="A19" i="2"/>
  <c r="E18" i="2"/>
  <c r="D18" i="2"/>
  <c r="A18" i="2"/>
  <c r="C17" i="2"/>
  <c r="A17" i="2"/>
  <c r="N15" i="2"/>
  <c r="A15" i="2"/>
  <c r="N14" i="2"/>
  <c r="A14" i="2"/>
  <c r="G13" i="2"/>
  <c r="G16" i="2" s="1"/>
  <c r="F13" i="2"/>
  <c r="F16" i="2" s="1"/>
  <c r="E13" i="2"/>
  <c r="E16" i="2" s="1"/>
  <c r="D13" i="2"/>
  <c r="D16" i="2" s="1"/>
  <c r="N12" i="2"/>
  <c r="A12" i="2"/>
  <c r="A11" i="2"/>
  <c r="A10" i="2"/>
  <c r="N9" i="2"/>
  <c r="A9" i="2"/>
  <c r="N8" i="2"/>
  <c r="A8" i="2"/>
  <c r="A7" i="2"/>
  <c r="C18" i="2"/>
  <c r="A6" i="2"/>
  <c r="A5" i="2"/>
  <c r="G4" i="2"/>
  <c r="F4" i="2"/>
  <c r="E4" i="2"/>
  <c r="D4" i="2"/>
  <c r="D7" i="2" s="1"/>
  <c r="D10" i="2" s="1"/>
  <c r="C4" i="2"/>
  <c r="B4" i="2"/>
  <c r="B31" i="1"/>
  <c r="A31" i="1"/>
  <c r="A30" i="1"/>
  <c r="B29" i="1"/>
  <c r="B32" i="1" s="1"/>
  <c r="A29" i="1"/>
  <c r="B28" i="1"/>
  <c r="A28" i="1"/>
  <c r="A27" i="1"/>
  <c r="A26" i="1"/>
  <c r="B25" i="1"/>
  <c r="B17" i="1"/>
  <c r="A17" i="1"/>
  <c r="B16" i="1"/>
  <c r="A16" i="1"/>
  <c r="A15" i="1"/>
  <c r="B14" i="1"/>
  <c r="A14" i="1"/>
  <c r="A13" i="1"/>
  <c r="B12" i="1"/>
  <c r="A12" i="1"/>
  <c r="B11" i="1"/>
  <c r="A11" i="1"/>
  <c r="B10" i="1"/>
  <c r="A10" i="1"/>
  <c r="A9" i="1"/>
  <c r="B8" i="1"/>
  <c r="A8" i="1"/>
  <c r="B7" i="1"/>
  <c r="A7" i="1"/>
  <c r="A6" i="1"/>
  <c r="B5" i="1"/>
  <c r="A5" i="1"/>
  <c r="A4" i="1"/>
  <c r="B3" i="1"/>
  <c r="A3" i="1"/>
  <c r="D17" i="2" l="1"/>
  <c r="C7" i="2"/>
  <c r="C10" i="2" s="1"/>
  <c r="C21" i="2" s="1"/>
  <c r="B21" i="1"/>
  <c r="N13" i="2"/>
  <c r="N16" i="2" s="1"/>
  <c r="N19" i="2"/>
  <c r="F7" i="2"/>
  <c r="F10" i="2" s="1"/>
  <c r="G7" i="2"/>
  <c r="G10" i="2" s="1"/>
  <c r="F18" i="2"/>
  <c r="G18" i="2"/>
  <c r="E17" i="2" l="1"/>
  <c r="D21" i="2"/>
  <c r="N7" i="2"/>
  <c r="N10" i="2" s="1"/>
  <c r="N18" i="2"/>
  <c r="F17" i="2" l="1"/>
  <c r="E21" i="2"/>
  <c r="G17" i="2" l="1"/>
  <c r="F21" i="2"/>
  <c r="N17" i="2"/>
  <c r="N21" i="2" s="1"/>
  <c r="H17" i="2" l="1"/>
  <c r="G21" i="2"/>
  <c r="H21" i="2" l="1"/>
  <c r="I17" i="2"/>
  <c r="I21" i="2" l="1"/>
  <c r="J17" i="2"/>
  <c r="K17" i="2" l="1"/>
  <c r="J21" i="2"/>
  <c r="K21" i="2" l="1"/>
  <c r="L17" i="2"/>
  <c r="L21" i="2" l="1"/>
  <c r="M17" i="2"/>
  <c r="M21" i="2" s="1"/>
</calcChain>
</file>

<file path=xl/sharedStrings.xml><?xml version="1.0" encoding="utf-8"?>
<sst xmlns="http://schemas.openxmlformats.org/spreadsheetml/2006/main" count="20" uniqueCount="20">
  <si>
    <t>PRIMER ANY</t>
  </si>
  <si>
    <t>INVERSIONS INTANGIBLES</t>
  </si>
  <si>
    <t>DESPESES DE CONSTITUCIÓ</t>
  </si>
  <si>
    <t>EXISTÈNCIES</t>
  </si>
  <si>
    <t>PROVISIÓ DE FONS</t>
  </si>
  <si>
    <t>TOTAL INVERSIONS</t>
  </si>
  <si>
    <t>TOTAL FINANÇAMENT</t>
  </si>
  <si>
    <t>PRIMER EXERCICI</t>
  </si>
  <si>
    <t>Total</t>
  </si>
  <si>
    <t>Compte</t>
  </si>
  <si>
    <t>Import</t>
  </si>
  <si>
    <t>Lloguers</t>
  </si>
  <si>
    <t>JULIOL</t>
  </si>
  <si>
    <t>AGOST</t>
  </si>
  <si>
    <t>SETEMBRE</t>
  </si>
  <si>
    <t>OCTUBRE</t>
  </si>
  <si>
    <t>NOVEMBRE</t>
  </si>
  <si>
    <t>DESEMBRE</t>
  </si>
  <si>
    <t xml:space="preserve">                                                                                    MES</t>
  </si>
  <si>
    <t>TOTAL DESPESES CORRENTS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</si>
</sst>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5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/>
    <xf numFmtId="4" fontId="3" fillId="3" borderId="2" xfId="0" applyNumberFormat="1" applyFont="1" applyFill="1" applyBorder="1"/>
    <xf numFmtId="0" fontId="3" fillId="0" borderId="4" xfId="0" applyFont="1" applyBorder="1"/>
    <xf numFmtId="4" fontId="0" fillId="0" borderId="5" xfId="0" applyNumberFormat="1" applyBorder="1"/>
    <xf numFmtId="4" fontId="0" fillId="0" borderId="6" xfId="0" applyNumberFormat="1" applyBorder="1"/>
    <xf numFmtId="3" fontId="3" fillId="0" borderId="4" xfId="0" applyNumberFormat="1" applyFont="1" applyBorder="1"/>
    <xf numFmtId="0" fontId="3" fillId="0" borderId="7" xfId="0" applyFont="1" applyBorder="1"/>
    <xf numFmtId="4" fontId="0" fillId="0" borderId="8" xfId="0" applyNumberFormat="1" applyBorder="1"/>
    <xf numFmtId="4" fontId="0" fillId="0" borderId="9" xfId="0" applyNumberFormat="1" applyBorder="1"/>
    <xf numFmtId="0" fontId="3" fillId="3" borderId="10" xfId="0" applyFont="1" applyFill="1" applyBorder="1"/>
    <xf numFmtId="4" fontId="3" fillId="3" borderId="10" xfId="0" applyNumberFormat="1" applyFont="1" applyFill="1" applyBorder="1"/>
    <xf numFmtId="164" fontId="3" fillId="3" borderId="4" xfId="0" applyNumberFormat="1" applyFont="1" applyFill="1" applyBorder="1"/>
    <xf numFmtId="4" fontId="3" fillId="3" borderId="4" xfId="0" applyNumberFormat="1" applyFont="1" applyFill="1" applyBorder="1"/>
    <xf numFmtId="164" fontId="3" fillId="2" borderId="11" xfId="0" applyNumberFormat="1" applyFont="1" applyFill="1" applyBorder="1"/>
    <xf numFmtId="4" fontId="3" fillId="2" borderId="12" xfId="0" applyNumberFormat="1" applyFont="1" applyFill="1" applyBorder="1"/>
    <xf numFmtId="164" fontId="3" fillId="4" borderId="13" xfId="0" applyNumberFormat="1" applyFont="1" applyFill="1" applyBorder="1" applyAlignment="1">
      <alignment horizontal="center"/>
    </xf>
    <xf numFmtId="4" fontId="3" fillId="4" borderId="13" xfId="0" applyNumberFormat="1" applyFont="1" applyFill="1" applyBorder="1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0" borderId="5" xfId="0" applyFont="1" applyBorder="1" applyAlignment="1">
      <alignment horizontal="left" indent="2"/>
    </xf>
    <xf numFmtId="4" fontId="0" fillId="5" borderId="14" xfId="0" applyNumberFormat="1" applyFill="1" applyBorder="1"/>
    <xf numFmtId="4" fontId="0" fillId="5" borderId="5" xfId="0" applyNumberFormat="1" applyFill="1" applyBorder="1"/>
    <xf numFmtId="3" fontId="3" fillId="3" borderId="2" xfId="0" applyNumberFormat="1" applyFont="1" applyFill="1" applyBorder="1" applyAlignment="1">
      <alignment horizontal="center"/>
    </xf>
    <xf numFmtId="3" fontId="3" fillId="0" borderId="2" xfId="0" applyNumberFormat="1" applyFont="1" applyBorder="1"/>
    <xf numFmtId="3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0" fillId="0" borderId="2" xfId="0" applyNumberFormat="1" applyBorder="1"/>
    <xf numFmtId="4" fontId="0" fillId="0" borderId="12" xfId="0" applyNumberFormat="1" applyBorder="1"/>
    <xf numFmtId="4" fontId="3" fillId="3" borderId="12" xfId="0" applyNumberFormat="1" applyFont="1" applyFill="1" applyBorder="1"/>
    <xf numFmtId="4" fontId="3" fillId="3" borderId="6" xfId="0" applyNumberFormat="1" applyFont="1" applyFill="1" applyBorder="1"/>
    <xf numFmtId="4" fontId="3" fillId="3" borderId="8" xfId="0" applyNumberFormat="1" applyFont="1" applyFill="1" applyBorder="1"/>
    <xf numFmtId="3" fontId="3" fillId="3" borderId="2" xfId="0" applyNumberFormat="1" applyFont="1" applyFill="1" applyBorder="1"/>
    <xf numFmtId="3" fontId="3" fillId="6" borderId="15" xfId="0" applyNumberFormat="1" applyFont="1" applyFill="1" applyBorder="1"/>
    <xf numFmtId="4" fontId="3" fillId="6" borderId="16" xfId="0" applyNumberFormat="1" applyFont="1" applyFill="1" applyBorder="1"/>
    <xf numFmtId="4" fontId="5" fillId="0" borderId="8" xfId="0" applyNumberFormat="1" applyFont="1" applyBorder="1"/>
    <xf numFmtId="4" fontId="3" fillId="3" borderId="9" xfId="0" applyNumberFormat="1" applyFont="1" applyFill="1" applyBorder="1"/>
    <xf numFmtId="3" fontId="3" fillId="4" borderId="13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0</xdr:row>
          <xdr:rowOff>0</xdr:rowOff>
        </xdr:from>
        <xdr:to>
          <xdr:col>3</xdr:col>
          <xdr:colOff>266700</xdr:colOff>
          <xdr:row>1</xdr:row>
          <xdr:rowOff>66675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FFFFFF"/>
                  </a:solidFill>
                  <a:latin typeface="Verdana"/>
                  <a:ea typeface="Verdana"/>
                </a:rPr>
                <a:t>Índice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artin/Downloads/Pla-economic-Financer-Simpl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AJUSTAMENTS"/>
      <sheetName val="FULL AUXILIAR"/>
      <sheetName val="CONTROLS"/>
      <sheetName val="DADES"/>
      <sheetName val="Introducció dades"/>
      <sheetName val="INVERSIONS"/>
      <sheetName val="FINANÇAMENT"/>
      <sheetName val="LEASING"/>
      <sheetName val="MERCADERIES"/>
      <sheetName val="PRÉSTECS"/>
      <sheetName val="SERVEIS"/>
      <sheetName val="INGRESSOS _ COMPRES"/>
      <sheetName val="PROMOTORS"/>
      <sheetName val="PERSONAL"/>
      <sheetName val="TRIBUTS"/>
      <sheetName val="VARIABLES"/>
      <sheetName val="TRESORERIA"/>
      <sheetName val="Fiscalitat"/>
      <sheetName val="Pla inversions i finançament"/>
      <sheetName val="Resultats anuals"/>
      <sheetName val="Resultats per mesos"/>
      <sheetName val="Pla de tresoreria"/>
      <sheetName val="Necessitats de finançament"/>
      <sheetName val="Tresoreria per mesos"/>
      <sheetName val="Balanç de situació"/>
      <sheetName val="Càlcul del punt d_equilibri"/>
      <sheetName val="Punt d_equilibri"/>
      <sheetName val="Anàlisi bàsica"/>
      <sheetName val="Anàlisi creuada"/>
      <sheetName val="Rà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C11">
            <v>0</v>
          </cell>
        </row>
        <row r="127">
          <cell r="C127" t="str">
            <v>PRIMER ANY</v>
          </cell>
        </row>
        <row r="128">
          <cell r="B128" t="str">
            <v>Recursos propis</v>
          </cell>
        </row>
        <row r="129">
          <cell r="B129" t="str">
            <v>CAPITAL SOCIAL</v>
          </cell>
        </row>
        <row r="130">
          <cell r="B130" t="str">
            <v>Aportacions dels socis</v>
          </cell>
        </row>
        <row r="131">
          <cell r="B131" t="str">
            <v>Crèdits o préstecs</v>
          </cell>
        </row>
        <row r="132">
          <cell r="B132" t="str">
            <v>Capitalització</v>
          </cell>
        </row>
        <row r="133">
          <cell r="B133" t="str">
            <v>Subvenció</v>
          </cell>
        </row>
      </sheetData>
      <sheetData sheetId="6" refreshError="1">
        <row r="10">
          <cell r="H10">
            <v>0</v>
          </cell>
        </row>
        <row r="28">
          <cell r="Z28">
            <v>0</v>
          </cell>
        </row>
        <row r="30">
          <cell r="Z30">
            <v>0</v>
          </cell>
        </row>
        <row r="32">
          <cell r="Z32">
            <v>0</v>
          </cell>
        </row>
        <row r="33">
          <cell r="Z33">
            <v>0</v>
          </cell>
        </row>
        <row r="35">
          <cell r="Z35">
            <v>0</v>
          </cell>
        </row>
        <row r="38">
          <cell r="Z38">
            <v>0</v>
          </cell>
        </row>
        <row r="39">
          <cell r="Z39">
            <v>0</v>
          </cell>
        </row>
        <row r="41">
          <cell r="Z41">
            <v>0</v>
          </cell>
        </row>
        <row r="43">
          <cell r="Z43">
            <v>0</v>
          </cell>
        </row>
        <row r="44">
          <cell r="Z44">
            <v>0</v>
          </cell>
        </row>
        <row r="78">
          <cell r="A78" t="str">
            <v>Propietat industrial (patents i marques)</v>
          </cell>
        </row>
        <row r="79">
          <cell r="A79" t="str">
            <v>Drets de traspàs</v>
          </cell>
        </row>
        <row r="80">
          <cell r="A80" t="str">
            <v>Aplicacions informàtiques</v>
          </cell>
        </row>
        <row r="81">
          <cell r="A81" t="str">
            <v>INVERSIONS MATERIALS</v>
          </cell>
        </row>
        <row r="82">
          <cell r="A82" t="str">
            <v>Terrenys</v>
          </cell>
        </row>
        <row r="83">
          <cell r="A83" t="str">
            <v>Construccions</v>
          </cell>
        </row>
        <row r="84">
          <cell r="A84" t="str">
            <v>Maquinària</v>
          </cell>
        </row>
        <row r="85">
          <cell r="A85" t="str">
            <v>Altres instal·lacions</v>
          </cell>
        </row>
        <row r="88">
          <cell r="A88" t="str">
            <v>Mobiliari</v>
          </cell>
        </row>
        <row r="89">
          <cell r="A89" t="str">
            <v>Equips processos informació</v>
          </cell>
        </row>
        <row r="90">
          <cell r="A90" t="str">
            <v>Elements de transport</v>
          </cell>
        </row>
        <row r="91">
          <cell r="A91" t="str">
            <v>Altre immobilitzat material</v>
          </cell>
        </row>
        <row r="92">
          <cell r="A92" t="str">
            <v>FIANCES I DIPÒSITS A LLARG TERMINI</v>
          </cell>
        </row>
        <row r="93">
          <cell r="A93" t="str">
            <v>Fiances a llarg termini</v>
          </cell>
        </row>
        <row r="94">
          <cell r="A94" t="str">
            <v>Dipòsits a llarg termini</v>
          </cell>
        </row>
      </sheetData>
      <sheetData sheetId="7" refreshError="1">
        <row r="8">
          <cell r="C8">
            <v>0</v>
          </cell>
        </row>
        <row r="9">
          <cell r="B9">
            <v>0</v>
          </cell>
        </row>
        <row r="10">
          <cell r="B10">
            <v>0</v>
          </cell>
        </row>
        <row r="12">
          <cell r="B12">
            <v>0</v>
          </cell>
        </row>
        <row r="16">
          <cell r="B16" t="str">
            <v>DESEMBRE</v>
          </cell>
        </row>
      </sheetData>
      <sheetData sheetId="8" refreshError="1"/>
      <sheetData sheetId="9" refreshError="1">
        <row r="17">
          <cell r="B17" t="str">
            <v>NO</v>
          </cell>
        </row>
        <row r="23"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B10">
            <v>0</v>
          </cell>
        </row>
        <row r="12">
          <cell r="B12" t="str">
            <v>GENER</v>
          </cell>
          <cell r="C12" t="str">
            <v>FEBRER</v>
          </cell>
          <cell r="D12" t="str">
            <v>MARÇ</v>
          </cell>
          <cell r="E12" t="str">
            <v>ABRIL</v>
          </cell>
          <cell r="F12" t="str">
            <v>MAIG</v>
          </cell>
          <cell r="G12" t="str">
            <v>JUNY</v>
          </cell>
        </row>
      </sheetData>
      <sheetData sheetId="17" refreshError="1">
        <row r="9">
          <cell r="C9" t="str">
            <v>MESOS</v>
          </cell>
        </row>
        <row r="51">
          <cell r="D51">
            <v>0</v>
          </cell>
          <cell r="E51">
            <v>0</v>
          </cell>
        </row>
      </sheetData>
      <sheetData sheetId="18" refreshError="1"/>
      <sheetData sheetId="19" refreshError="1"/>
      <sheetData sheetId="20" refreshError="1">
        <row r="5">
          <cell r="A5" t="str">
            <v>INGRESSOS</v>
          </cell>
        </row>
        <row r="6">
          <cell r="A6" t="str">
            <v>Vendes/Prestació de serveis</v>
          </cell>
        </row>
        <row r="7">
          <cell r="A7" t="str">
            <v>Subvencions a l'explotació</v>
          </cell>
        </row>
        <row r="8">
          <cell r="A8" t="str">
            <v>Altres ingressos</v>
          </cell>
        </row>
        <row r="9">
          <cell r="A9" t="str">
            <v>Ingressos financers</v>
          </cell>
        </row>
        <row r="10">
          <cell r="A10" t="str">
            <v>TOTAL INGRESSOS</v>
          </cell>
        </row>
        <row r="11">
          <cell r="A11" t="str">
            <v>DESPESES</v>
          </cell>
        </row>
        <row r="12">
          <cell r="A12" t="str">
            <v>Compres/Treballs d'altres empreses</v>
          </cell>
        </row>
        <row r="15">
          <cell r="A15" t="str">
            <v>Serveis externs</v>
          </cell>
        </row>
        <row r="16">
          <cell r="A16" t="str">
            <v>Despeses de personal</v>
          </cell>
        </row>
        <row r="18">
          <cell r="A18" t="str">
            <v>Amortitzacions</v>
          </cell>
        </row>
        <row r="19">
          <cell r="A19" t="str">
            <v>Provisions</v>
          </cell>
        </row>
        <row r="21">
          <cell r="A21" t="str">
            <v>Despeses financeres</v>
          </cell>
        </row>
        <row r="23">
          <cell r="A23" t="str">
            <v>Tributs</v>
          </cell>
        </row>
        <row r="24">
          <cell r="A24" t="str">
            <v>RESULTAT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2E4A-EC2D-41F2-A878-8B460F83237C}">
  <dimension ref="A1:B33"/>
  <sheetViews>
    <sheetView tabSelected="1" workbookViewId="0">
      <selection activeCell="B28" sqref="B28"/>
    </sheetView>
  </sheetViews>
  <sheetFormatPr baseColWidth="10" defaultColWidth="8.85546875" defaultRowHeight="15" x14ac:dyDescent="0.25"/>
  <cols>
    <col min="1" max="1" width="37.28515625" bestFit="1" customWidth="1"/>
    <col min="2" max="2" width="12.42578125" bestFit="1" customWidth="1"/>
  </cols>
  <sheetData>
    <row r="1" spans="1:2" ht="15.75" x14ac:dyDescent="0.25">
      <c r="A1" s="1"/>
      <c r="B1" s="2" t="s">
        <v>0</v>
      </c>
    </row>
    <row r="2" spans="1:2" x14ac:dyDescent="0.25">
      <c r="A2" s="3" t="s">
        <v>1</v>
      </c>
      <c r="B2" s="4">
        <f>B3+B4+B5</f>
        <v>0</v>
      </c>
    </row>
    <row r="3" spans="1:2" x14ac:dyDescent="0.25">
      <c r="A3" s="5" t="str">
        <f>[1]INVERSIONS!A78</f>
        <v>Propietat industrial (patents i marques)</v>
      </c>
      <c r="B3" s="6">
        <f>[1]INVERSIONS!Z28</f>
        <v>0</v>
      </c>
    </row>
    <row r="4" spans="1:2" x14ac:dyDescent="0.25">
      <c r="A4" s="5" t="str">
        <f>[1]INVERSIONS!A79</f>
        <v>Drets de traspàs</v>
      </c>
      <c r="B4" s="7">
        <v>0</v>
      </c>
    </row>
    <row r="5" spans="1:2" x14ac:dyDescent="0.25">
      <c r="A5" s="5" t="str">
        <f>[1]INVERSIONS!A80</f>
        <v>Aplicacions informàtiques</v>
      </c>
      <c r="B5" s="7">
        <f>[1]INVERSIONS!Z30</f>
        <v>0</v>
      </c>
    </row>
    <row r="6" spans="1:2" x14ac:dyDescent="0.25">
      <c r="A6" s="3" t="str">
        <f>[1]INVERSIONS!A81</f>
        <v>INVERSIONS MATERIALS</v>
      </c>
      <c r="B6" s="4">
        <f>B7+B8+B9+B10+B11+B12+B13+B14</f>
        <v>0</v>
      </c>
    </row>
    <row r="7" spans="1:2" x14ac:dyDescent="0.25">
      <c r="A7" s="5" t="str">
        <f>[1]INVERSIONS!A82</f>
        <v>Terrenys</v>
      </c>
      <c r="B7" s="6">
        <f>[1]INVERSIONS!Z32</f>
        <v>0</v>
      </c>
    </row>
    <row r="8" spans="1:2" x14ac:dyDescent="0.25">
      <c r="A8" s="5" t="str">
        <f>[1]INVERSIONS!A83</f>
        <v>Construccions</v>
      </c>
      <c r="B8" s="7">
        <f>[1]INVERSIONS!Z33</f>
        <v>0</v>
      </c>
    </row>
    <row r="9" spans="1:2" x14ac:dyDescent="0.25">
      <c r="A9" s="8" t="str">
        <f>[1]INVERSIONS!A84</f>
        <v>Maquinària</v>
      </c>
      <c r="B9" s="7">
        <v>0</v>
      </c>
    </row>
    <row r="10" spans="1:2" x14ac:dyDescent="0.25">
      <c r="A10" s="5" t="str">
        <f>[1]INVERSIONS!A85</f>
        <v>Altres instal·lacions</v>
      </c>
      <c r="B10" s="7">
        <f>[1]INVERSIONS!Z35</f>
        <v>0</v>
      </c>
    </row>
    <row r="11" spans="1:2" x14ac:dyDescent="0.25">
      <c r="A11" s="5" t="str">
        <f>[1]INVERSIONS!A88</f>
        <v>Mobiliari</v>
      </c>
      <c r="B11" s="7">
        <f>[1]INVERSIONS!Z38</f>
        <v>0</v>
      </c>
    </row>
    <row r="12" spans="1:2" x14ac:dyDescent="0.25">
      <c r="A12" s="5" t="str">
        <f>[1]INVERSIONS!A89</f>
        <v>Equips processos informació</v>
      </c>
      <c r="B12" s="7">
        <f>[1]INVERSIONS!Z39</f>
        <v>0</v>
      </c>
    </row>
    <row r="13" spans="1:2" x14ac:dyDescent="0.25">
      <c r="A13" s="5" t="str">
        <f>[1]INVERSIONS!A90</f>
        <v>Elements de transport</v>
      </c>
      <c r="B13" s="7">
        <v>0</v>
      </c>
    </row>
    <row r="14" spans="1:2" x14ac:dyDescent="0.25">
      <c r="A14" s="9" t="str">
        <f>[1]INVERSIONS!A91</f>
        <v>Altre immobilitzat material</v>
      </c>
      <c r="B14" s="10">
        <f>[1]INVERSIONS!Z41</f>
        <v>0</v>
      </c>
    </row>
    <row r="15" spans="1:2" x14ac:dyDescent="0.25">
      <c r="A15" s="3" t="str">
        <f>[1]INVERSIONS!A92</f>
        <v>FIANCES I DIPÒSITS A LLARG TERMINI</v>
      </c>
      <c r="B15" s="4">
        <f>B16+B17</f>
        <v>0</v>
      </c>
    </row>
    <row r="16" spans="1:2" x14ac:dyDescent="0.25">
      <c r="A16" s="5" t="str">
        <f>[1]INVERSIONS!A93</f>
        <v>Fiances a llarg termini</v>
      </c>
      <c r="B16" s="6">
        <f>[1]INVERSIONS!Z43</f>
        <v>0</v>
      </c>
    </row>
    <row r="17" spans="1:2" x14ac:dyDescent="0.25">
      <c r="A17" s="5" t="str">
        <f>[1]INVERSIONS!A94</f>
        <v>Dipòsits a llarg termini</v>
      </c>
      <c r="B17" s="11">
        <f>[1]INVERSIONS!Z44</f>
        <v>0</v>
      </c>
    </row>
    <row r="18" spans="1:2" x14ac:dyDescent="0.25">
      <c r="A18" s="12" t="s">
        <v>2</v>
      </c>
      <c r="B18" s="13">
        <v>0</v>
      </c>
    </row>
    <row r="19" spans="1:2" x14ac:dyDescent="0.25">
      <c r="A19" s="14" t="s">
        <v>3</v>
      </c>
      <c r="B19" s="15">
        <v>0</v>
      </c>
    </row>
    <row r="20" spans="1:2" ht="15.75" thickBot="1" x14ac:dyDescent="0.3">
      <c r="A20" s="16" t="s">
        <v>4</v>
      </c>
      <c r="B20" s="17">
        <v>0</v>
      </c>
    </row>
    <row r="21" spans="1:2" ht="15.75" thickBot="1" x14ac:dyDescent="0.3">
      <c r="A21" s="18" t="s">
        <v>5</v>
      </c>
      <c r="B21" s="19">
        <f>+B19+B15+B6+B2+B18+B20</f>
        <v>0</v>
      </c>
    </row>
    <row r="22" spans="1:2" x14ac:dyDescent="0.25">
      <c r="B22" s="20"/>
    </row>
    <row r="23" spans="1:2" x14ac:dyDescent="0.25">
      <c r="A23" s="21"/>
      <c r="B23" s="22"/>
    </row>
    <row r="24" spans="1:2" x14ac:dyDescent="0.25">
      <c r="A24" s="21"/>
      <c r="B24" s="20"/>
    </row>
    <row r="25" spans="1:2" ht="15.75" x14ac:dyDescent="0.25">
      <c r="A25" s="1"/>
      <c r="B25" s="23" t="str">
        <f>+'[1]Introducció dades'!C127</f>
        <v>PRIMER ANY</v>
      </c>
    </row>
    <row r="26" spans="1:2" x14ac:dyDescent="0.25">
      <c r="A26" s="24" t="str">
        <f>+'[1]Introducció dades'!B128</f>
        <v>Recursos propis</v>
      </c>
      <c r="B26" s="4">
        <f>B27+B28</f>
        <v>0</v>
      </c>
    </row>
    <row r="27" spans="1:2" x14ac:dyDescent="0.25">
      <c r="A27" s="25" t="str">
        <f>+'[1]Introducció dades'!B129</f>
        <v>CAPITAL SOCIAL</v>
      </c>
      <c r="B27" s="26">
        <v>0</v>
      </c>
    </row>
    <row r="28" spans="1:2" x14ac:dyDescent="0.25">
      <c r="A28" s="25" t="str">
        <f>+'[1]Introducció dades'!B130</f>
        <v>Aportacions dels socis</v>
      </c>
      <c r="B28" s="27">
        <f>[1]FINANÇAMENT!B9</f>
        <v>0</v>
      </c>
    </row>
    <row r="29" spans="1:2" x14ac:dyDescent="0.25">
      <c r="A29" s="24" t="str">
        <f>+'[1]Introducció dades'!B131</f>
        <v>Crèdits o préstecs</v>
      </c>
      <c r="B29" s="4">
        <f>[1]FINANÇAMENT!B10</f>
        <v>0</v>
      </c>
    </row>
    <row r="30" spans="1:2" x14ac:dyDescent="0.25">
      <c r="A30" s="24" t="str">
        <f>+'[1]Introducció dades'!B132</f>
        <v>Capitalització</v>
      </c>
      <c r="B30" s="4">
        <v>0</v>
      </c>
    </row>
    <row r="31" spans="1:2" ht="15.75" thickBot="1" x14ac:dyDescent="0.3">
      <c r="A31" s="24" t="str">
        <f>+'[1]Introducció dades'!B133</f>
        <v>Subvenció</v>
      </c>
      <c r="B31" s="4">
        <f>[1]FINANÇAMENT!B12</f>
        <v>0</v>
      </c>
    </row>
    <row r="32" spans="1:2" ht="15.75" thickBot="1" x14ac:dyDescent="0.3">
      <c r="A32" s="18" t="s">
        <v>6</v>
      </c>
      <c r="B32" s="19">
        <f>B26+B29+B30+B31</f>
        <v>0</v>
      </c>
    </row>
    <row r="33" spans="2:2" x14ac:dyDescent="0.25">
      <c r="B3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A6B5-D7A0-4DA9-846D-B237E17B0AFF}">
  <dimension ref="A1:N21"/>
  <sheetViews>
    <sheetView workbookViewId="0">
      <selection activeCell="A15" sqref="A15"/>
    </sheetView>
  </sheetViews>
  <sheetFormatPr baseColWidth="10" defaultColWidth="8.85546875" defaultRowHeight="15" x14ac:dyDescent="0.25"/>
  <cols>
    <col min="1" max="1" width="33.42578125" bestFit="1" customWidth="1"/>
    <col min="2" max="3" width="8.140625" bestFit="1" customWidth="1"/>
    <col min="4" max="4" width="9" bestFit="1" customWidth="1"/>
    <col min="5" max="5" width="9.140625" bestFit="1" customWidth="1"/>
    <col min="6" max="6" width="9.42578125" bestFit="1" customWidth="1"/>
    <col min="7" max="7" width="9" bestFit="1" customWidth="1"/>
    <col min="8" max="13" width="9" customWidth="1"/>
    <col min="14" max="14" width="9.140625" bestFit="1" customWidth="1"/>
  </cols>
  <sheetData>
    <row r="1" spans="1:14" x14ac:dyDescent="0.25">
      <c r="A1" s="47" t="s">
        <v>7</v>
      </c>
    </row>
    <row r="2" spans="1:14" x14ac:dyDescent="0.25">
      <c r="A2" s="47"/>
    </row>
    <row r="3" spans="1:14" x14ac:dyDescent="0.25">
      <c r="B3" s="46" t="s">
        <v>18</v>
      </c>
      <c r="C3" s="46"/>
      <c r="D3" s="46"/>
      <c r="E3" s="46"/>
      <c r="F3" s="46"/>
      <c r="G3" s="46"/>
      <c r="H3" s="43"/>
      <c r="I3" s="43"/>
      <c r="J3" s="43"/>
      <c r="K3" s="43"/>
      <c r="L3" s="43"/>
      <c r="M3" s="43"/>
      <c r="N3" s="48" t="s">
        <v>8</v>
      </c>
    </row>
    <row r="4" spans="1:14" x14ac:dyDescent="0.25">
      <c r="A4" s="29" t="s">
        <v>9</v>
      </c>
      <c r="B4" s="30" t="str">
        <f>[1]VARIABLES!B12</f>
        <v>GENER</v>
      </c>
      <c r="C4" s="31" t="str">
        <f>[1]VARIABLES!C12</f>
        <v>FEBRER</v>
      </c>
      <c r="D4" s="31" t="str">
        <f>[1]VARIABLES!D12</f>
        <v>MARÇ</v>
      </c>
      <c r="E4" s="31" t="str">
        <f>[1]VARIABLES!E12</f>
        <v>ABRIL</v>
      </c>
      <c r="F4" s="31" t="str">
        <f>[1]VARIABLES!F12</f>
        <v>MAIG</v>
      </c>
      <c r="G4" s="31" t="str">
        <f>[1]VARIABLES!G12</f>
        <v>JUNY</v>
      </c>
      <c r="H4" s="31" t="s">
        <v>12</v>
      </c>
      <c r="I4" s="31" t="s">
        <v>13</v>
      </c>
      <c r="J4" s="31" t="s">
        <v>14</v>
      </c>
      <c r="K4" s="31" t="s">
        <v>15</v>
      </c>
      <c r="L4" s="31" t="s">
        <v>16</v>
      </c>
      <c r="M4" s="31" t="s">
        <v>17</v>
      </c>
      <c r="N4" s="28" t="s">
        <v>10</v>
      </c>
    </row>
    <row r="5" spans="1:14" x14ac:dyDescent="0.25">
      <c r="A5" s="44" t="str">
        <f>+'[1]Resultats anuals'!A5</f>
        <v>INGRESSOS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25">
      <c r="A6" s="32" t="str">
        <f>+'[1]Resultats anuals'!A6</f>
        <v>Vendes/Prestació de serveis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5">
        <f>SUM(B6:G6)</f>
        <v>0</v>
      </c>
    </row>
    <row r="7" spans="1:14" x14ac:dyDescent="0.25">
      <c r="A7" s="32" t="str">
        <f>+'[1]Resultats anuals'!A7</f>
        <v>Subvencions a l'explotació</v>
      </c>
      <c r="B7" s="7">
        <v>0</v>
      </c>
      <c r="C7" s="7">
        <f>IF(C4=[1]FINANÇAMENT!$B16,[1]FINANÇAMENT!$B$12,0)</f>
        <v>0</v>
      </c>
      <c r="D7" s="7">
        <f>IF(D4=[1]FINANÇAMENT!$B16,[1]FINANÇAMENT!$B$12,0)</f>
        <v>0</v>
      </c>
      <c r="E7" s="7">
        <v>0</v>
      </c>
      <c r="F7" s="7">
        <f>IF(F4=[1]FINANÇAMENT!$B16,[1]FINANÇAMENT!$B$12,0)</f>
        <v>0</v>
      </c>
      <c r="G7" s="7">
        <f>IF(G4=[1]FINANÇAMENT!$B16,[1]FINANÇAMENT!$B$12,0)</f>
        <v>0</v>
      </c>
      <c r="H7" s="7">
        <f>IF(H4=[1]FINANÇAMENT!$B16,[1]FINANÇAMENT!$B$12,0)</f>
        <v>0</v>
      </c>
      <c r="I7" s="7">
        <f>IF(I4=[1]FINANÇAMENT!$B16,[1]FINANÇAMENT!$B$12,0)</f>
        <v>0</v>
      </c>
      <c r="J7" s="7">
        <f>IF(J4=[1]FINANÇAMENT!$B16,[1]FINANÇAMENT!$B$12,0)</f>
        <v>0</v>
      </c>
      <c r="K7" s="7">
        <f>IF(K4=[1]FINANÇAMENT!$B16,[1]FINANÇAMENT!$B$12,0)</f>
        <v>0</v>
      </c>
      <c r="L7" s="7">
        <f>IF(L4=[1]FINANÇAMENT!$B16,[1]FINANÇAMENT!$B$12,0)</f>
        <v>0</v>
      </c>
      <c r="M7" s="7">
        <f>IF(M4=[1]FINANÇAMENT!$B16,[1]FINANÇAMENT!$B$12,0)</f>
        <v>0</v>
      </c>
      <c r="N7" s="35">
        <f>SUM(B7:G7)</f>
        <v>0</v>
      </c>
    </row>
    <row r="8" spans="1:14" x14ac:dyDescent="0.25">
      <c r="A8" s="32" t="str">
        <f>+'[1]Resultats anuals'!A8</f>
        <v>Altres ingressos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35">
        <f>SUM(B8:G8)</f>
        <v>0</v>
      </c>
    </row>
    <row r="9" spans="1:14" x14ac:dyDescent="0.25">
      <c r="A9" s="32" t="str">
        <f>+'[1]Resultats anuals'!A9</f>
        <v>Ingressos financers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36">
        <f>SUM(B9:G9)</f>
        <v>0</v>
      </c>
    </row>
    <row r="10" spans="1:14" x14ac:dyDescent="0.25">
      <c r="A10" s="37" t="str">
        <f>+'[1]Resultats anuals'!A10</f>
        <v>TOTAL INGRESSOS</v>
      </c>
      <c r="B10" s="4">
        <f>B6+B7+B8+B9</f>
        <v>0</v>
      </c>
      <c r="C10" s="4">
        <f t="shared" ref="C10:N10" si="0">C6+C7+C8+C9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</row>
    <row r="11" spans="1:14" x14ac:dyDescent="0.25">
      <c r="A11" s="44" t="str">
        <f>+'[1]Resultats anuals'!A11</f>
        <v>DESPESES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x14ac:dyDescent="0.25">
      <c r="A12" s="32" t="str">
        <f>+'[1]Resultats anuals'!A12</f>
        <v>Compres/Treballs d'altres empreses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4">
        <f>SUM(B12:G12)</f>
        <v>0</v>
      </c>
    </row>
    <row r="13" spans="1:14" x14ac:dyDescent="0.25">
      <c r="A13" s="32" t="s">
        <v>11</v>
      </c>
      <c r="B13" s="7">
        <f>-[1]MERCADERIES!DC23</f>
        <v>0</v>
      </c>
      <c r="C13" s="7">
        <f>-[1]MERCADERIES!DD23</f>
        <v>0</v>
      </c>
      <c r="D13" s="7">
        <f>-[1]MERCADERIES!DE23</f>
        <v>0</v>
      </c>
      <c r="E13" s="7">
        <f>-[1]MERCADERIES!DF23</f>
        <v>0</v>
      </c>
      <c r="F13" s="7">
        <f>-[1]MERCADERIES!DG23</f>
        <v>0</v>
      </c>
      <c r="G13" s="7">
        <f>-[1]MERCADERIES!DH23</f>
        <v>0</v>
      </c>
      <c r="H13" s="7">
        <f>-[1]MERCADERIES!DI23</f>
        <v>0</v>
      </c>
      <c r="I13" s="7">
        <f>-[1]MERCADERIES!DJ23</f>
        <v>0</v>
      </c>
      <c r="J13" s="7">
        <f>-[1]MERCADERIES!DK23</f>
        <v>0</v>
      </c>
      <c r="K13" s="7">
        <f>-[1]MERCADERIES!DL23</f>
        <v>0</v>
      </c>
      <c r="L13" s="7">
        <f>-[1]MERCADERIES!DM23</f>
        <v>0</v>
      </c>
      <c r="M13" s="7">
        <f>-[1]MERCADERIES!DN23</f>
        <v>0</v>
      </c>
      <c r="N13" s="35">
        <f>SUM(B13:G13)</f>
        <v>0</v>
      </c>
    </row>
    <row r="14" spans="1:14" x14ac:dyDescent="0.25">
      <c r="A14" s="32" t="str">
        <f>+'[1]Resultats anuals'!A15</f>
        <v>Serveis externs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35">
        <f>SUM(B14:G14)</f>
        <v>0</v>
      </c>
    </row>
    <row r="15" spans="1:14" x14ac:dyDescent="0.25">
      <c r="A15" s="32" t="str">
        <f>+'[1]Resultats anuals'!A16</f>
        <v>Despeses de personal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35">
        <f>SUM(B15:G15)</f>
        <v>0</v>
      </c>
    </row>
    <row r="16" spans="1:14" x14ac:dyDescent="0.25">
      <c r="A16" s="38" t="s">
        <v>19</v>
      </c>
      <c r="B16" s="39">
        <f>B12+B13+B14+B15</f>
        <v>0</v>
      </c>
      <c r="C16" s="39">
        <f t="shared" ref="C16:N16" si="1">C12+C13+C14+C15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  <c r="H16" s="39">
        <f t="shared" si="1"/>
        <v>0</v>
      </c>
      <c r="I16" s="39">
        <f t="shared" si="1"/>
        <v>0</v>
      </c>
      <c r="J16" s="39">
        <f t="shared" si="1"/>
        <v>0</v>
      </c>
      <c r="K16" s="39">
        <f t="shared" si="1"/>
        <v>0</v>
      </c>
      <c r="L16" s="39">
        <f t="shared" si="1"/>
        <v>0</v>
      </c>
      <c r="M16" s="39">
        <f t="shared" si="1"/>
        <v>0</v>
      </c>
      <c r="N16" s="39">
        <f t="shared" si="1"/>
        <v>0</v>
      </c>
    </row>
    <row r="17" spans="1:14" x14ac:dyDescent="0.25">
      <c r="A17" s="32" t="str">
        <f>+'[1]Resultats anuals'!A18</f>
        <v>Amortitzacions</v>
      </c>
      <c r="B17" s="7">
        <v>0</v>
      </c>
      <c r="C17" s="7">
        <f>B17</f>
        <v>0</v>
      </c>
      <c r="D17" s="7">
        <f>C17</f>
        <v>0</v>
      </c>
      <c r="E17" s="7">
        <f>D17</f>
        <v>0</v>
      </c>
      <c r="F17" s="7">
        <f>E17</f>
        <v>0</v>
      </c>
      <c r="G17" s="7">
        <f>F17</f>
        <v>0</v>
      </c>
      <c r="H17" s="7">
        <f t="shared" ref="H17:M17" si="2">G17</f>
        <v>0</v>
      </c>
      <c r="I17" s="7">
        <f t="shared" si="2"/>
        <v>0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35">
        <f t="shared" ref="N17:N20" si="3">SUM(B17:G17)</f>
        <v>0</v>
      </c>
    </row>
    <row r="18" spans="1:14" x14ac:dyDescent="0.25">
      <c r="A18" s="32" t="str">
        <f>+'[1]Resultats anuals'!A19</f>
        <v>Provisions</v>
      </c>
      <c r="B18" s="40">
        <v>0</v>
      </c>
      <c r="C18" s="40">
        <f>C6*[1]VARIABLES!$B10</f>
        <v>0</v>
      </c>
      <c r="D18" s="40">
        <f>D6*[1]VARIABLES!$B10</f>
        <v>0</v>
      </c>
      <c r="E18" s="40">
        <f>E6*[1]VARIABLES!$B10</f>
        <v>0</v>
      </c>
      <c r="F18" s="40">
        <f>F6*[1]VARIABLES!$B10</f>
        <v>0</v>
      </c>
      <c r="G18" s="40">
        <f>G6*[1]VARIABLES!$B10</f>
        <v>0</v>
      </c>
      <c r="H18" s="40">
        <f>H6*[1]VARIABLES!$B10</f>
        <v>0</v>
      </c>
      <c r="I18" s="40">
        <f>I6*[1]VARIABLES!$B10</f>
        <v>0</v>
      </c>
      <c r="J18" s="40">
        <f>J6*[1]VARIABLES!$B10</f>
        <v>0</v>
      </c>
      <c r="K18" s="40">
        <f>K6*[1]VARIABLES!$B10</f>
        <v>0</v>
      </c>
      <c r="L18" s="40">
        <f>L6*[1]VARIABLES!$B10</f>
        <v>0</v>
      </c>
      <c r="M18" s="40">
        <f>M6*[1]VARIABLES!$B10</f>
        <v>0</v>
      </c>
      <c r="N18" s="35">
        <f t="shared" si="3"/>
        <v>0</v>
      </c>
    </row>
    <row r="19" spans="1:14" x14ac:dyDescent="0.25">
      <c r="A19" s="32" t="str">
        <f>+'[1]Resultats anuals'!A21</f>
        <v>Despeses financeres</v>
      </c>
      <c r="B19" s="7">
        <v>0</v>
      </c>
      <c r="C19" s="7">
        <f>[1]TRESORERIA!D51</f>
        <v>0</v>
      </c>
      <c r="D19" s="7">
        <f>[1]TRESORERIA!E51</f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35">
        <f t="shared" si="3"/>
        <v>0</v>
      </c>
    </row>
    <row r="20" spans="1:14" ht="15.75" thickBot="1" x14ac:dyDescent="0.3">
      <c r="A20" s="32" t="str">
        <f>+'[1]Resultats anuals'!A23</f>
        <v>Tributs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>F20</f>
        <v>0</v>
      </c>
      <c r="H20" s="7">
        <f t="shared" ref="H20:M20" si="4">G20</f>
        <v>0</v>
      </c>
      <c r="I20" s="7">
        <f t="shared" si="4"/>
        <v>0</v>
      </c>
      <c r="J20" s="7">
        <f t="shared" si="4"/>
        <v>0</v>
      </c>
      <c r="K20" s="7">
        <f t="shared" si="4"/>
        <v>0</v>
      </c>
      <c r="L20" s="7">
        <f t="shared" si="4"/>
        <v>0</v>
      </c>
      <c r="M20" s="7">
        <f t="shared" si="4"/>
        <v>0</v>
      </c>
      <c r="N20" s="41">
        <f t="shared" si="3"/>
        <v>0</v>
      </c>
    </row>
    <row r="21" spans="1:14" ht="15.75" thickBot="1" x14ac:dyDescent="0.3">
      <c r="A21" s="42" t="str">
        <f>+'[1]Resultats anuals'!A24</f>
        <v>RESULTAT</v>
      </c>
      <c r="B21" s="19">
        <f t="shared" ref="B21:M21" si="5">B10-B16-B17-B18-B19-B20</f>
        <v>0</v>
      </c>
      <c r="C21" s="19">
        <f t="shared" si="5"/>
        <v>0</v>
      </c>
      <c r="D21" s="19">
        <f t="shared" si="5"/>
        <v>0</v>
      </c>
      <c r="E21" s="19">
        <f t="shared" si="5"/>
        <v>0</v>
      </c>
      <c r="F21" s="19">
        <f t="shared" si="5"/>
        <v>0</v>
      </c>
      <c r="G21" s="19">
        <f t="shared" si="5"/>
        <v>0</v>
      </c>
      <c r="H21" s="19">
        <f t="shared" si="5"/>
        <v>0</v>
      </c>
      <c r="I21" s="19">
        <f t="shared" si="5"/>
        <v>0</v>
      </c>
      <c r="J21" s="19">
        <f t="shared" si="5"/>
        <v>0</v>
      </c>
      <c r="K21" s="19">
        <f t="shared" si="5"/>
        <v>0</v>
      </c>
      <c r="L21" s="19">
        <f t="shared" si="5"/>
        <v>0</v>
      </c>
      <c r="M21" s="19">
        <f t="shared" si="5"/>
        <v>0</v>
      </c>
      <c r="N21" s="19">
        <f>N10-N16-N17-N18-N19-N20</f>
        <v>0</v>
      </c>
    </row>
  </sheetData>
  <mergeCells count="4">
    <mergeCell ref="A1:A2"/>
    <mergeCell ref="B3:G3"/>
    <mergeCell ref="A5:N5"/>
    <mergeCell ref="A11:N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0</xdr:row>
                    <xdr:rowOff>0</xdr:rowOff>
                  </from>
                  <to>
                    <xdr:col>3</xdr:col>
                    <xdr:colOff>266700</xdr:colOff>
                    <xdr:row>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 inversions i finançament</vt:lpstr>
      <vt:lpstr>Resultats per mesos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emartin</dc:creator>
  <cp:lastModifiedBy>SGG</cp:lastModifiedBy>
  <dcterms:created xsi:type="dcterms:W3CDTF">2023-10-16T06:59:53Z</dcterms:created>
  <dcterms:modified xsi:type="dcterms:W3CDTF">2024-10-02T13:36:27Z</dcterms:modified>
</cp:coreProperties>
</file>